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froditi-my.sharepoint.com/personal/license1_afroditi_onmicrosoft_com/Documents/Desktop/new/"/>
    </mc:Choice>
  </mc:AlternateContent>
  <xr:revisionPtr revIDLastSave="0" documentId="8_{E0C461D0-D167-4012-8ABF-8D1F5EA81E43}" xr6:coauthVersionLast="47" xr6:coauthVersionMax="47" xr10:uidLastSave="{00000000-0000-0000-0000-000000000000}"/>
  <bookViews>
    <workbookView xWindow="-120" yWindow="-120" windowWidth="29040" windowHeight="15840" tabRatio="908" xr2:uid="{504FD8BB-D1BB-4948-8844-1692BC611150}"/>
  </bookViews>
  <sheets>
    <sheet name="Ανάλυση αιτούμενων ποσών" sheetId="2" r:id="rId1"/>
    <sheet name="Επιλέξιμες Δράσεις" sheetId="4" r:id="rId2"/>
    <sheet name="Δράσεις 6.1.1.3 (1.1 - 1.3)" sheetId="5" r:id="rId3"/>
    <sheet name="Δράση 6.1.1.3 (1.4)" sheetId="6" r:id="rId4"/>
    <sheet name="Δράση 6.1.1.3 (1.5)  " sheetId="7" r:id="rId5"/>
    <sheet name="Δράση 6.1.1.3 (1.6) " sheetId="9" r:id="rId6"/>
    <sheet name="Δράση 6.1.1.3 (1.7)" sheetId="10" r:id="rId7"/>
    <sheet name="Δράση 6.1.1.6 (2.1)" sheetId="11" r:id="rId8"/>
    <sheet name="Επιλέξιμες δαπάνες" sheetId="3" r:id="rId9"/>
  </sheets>
  <definedNames>
    <definedName name="_Hlk180134175" localSheetId="1">'Επιλέξιμες Δράσεις'!#REF!</definedName>
    <definedName name="_Hlk184971935" localSheetId="2">'Δράσεις 6.1.1.3 (1.1 - 1.3)'!#REF!</definedName>
    <definedName name="_Hlk184971935" localSheetId="3">'Δράση 6.1.1.3 (1.4)'!$B$10</definedName>
    <definedName name="_Hlk184971935" localSheetId="4">'Δράση 6.1.1.3 (1.5)  '!$B$8</definedName>
    <definedName name="_Hlk184971935" localSheetId="5">'Δράση 6.1.1.3 (1.6) '!$B$7</definedName>
    <definedName name="_Hlk184971935" localSheetId="6">'Δράση 6.1.1.3 (1.7)'!$B$7</definedName>
    <definedName name="_Hlk184971935" localSheetId="7">'Δράση 6.1.1.6 (2.1)'!$B$7</definedName>
    <definedName name="_xlnm.Print_Area" localSheetId="2">'Δράσεις 6.1.1.3 (1.1 - 1.3)'!$A$1:$B$13</definedName>
    <definedName name="_xlnm.Print_Area" localSheetId="3">'Δράση 6.1.1.3 (1.4)'!$A$1:$B$11</definedName>
    <definedName name="_xlnm.Print_Area" localSheetId="4">'Δράση 6.1.1.3 (1.5)  '!$A$1:$B$9</definedName>
    <definedName name="_xlnm.Print_Area" localSheetId="5">'Δράση 6.1.1.3 (1.6) '!$A$2:$B$4</definedName>
    <definedName name="_xlnm.Print_Area" localSheetId="6">'Δράση 6.1.1.3 (1.7)'!$A$1:$B$6</definedName>
    <definedName name="_xlnm.Print_Area" localSheetId="7">'Δράση 6.1.1.6 (2.1)'!$A$1:$B$13</definedName>
    <definedName name="_xlnm.Print_Area" localSheetId="8">'Επιλέξιμες δαπάνες'!$A$1:$B$22</definedName>
    <definedName name="_xlnm.Print_Area" localSheetId="1">'Επιλέξιμες Δράσεις'!$A$1:$A$9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2" l="1"/>
  <c r="T15" i="2"/>
  <c r="R15" i="2"/>
  <c r="B4" i="10"/>
  <c r="B1" i="11" l="1"/>
  <c r="B1" i="10"/>
  <c r="B1" i="9"/>
  <c r="B1" i="7"/>
  <c r="B1" i="6"/>
  <c r="B1" i="5"/>
  <c r="B2" i="7"/>
  <c r="B9" i="11"/>
  <c r="B11" i="3" s="1"/>
  <c r="B8" i="3"/>
  <c r="B22" i="3"/>
  <c r="B13" i="3"/>
  <c r="B6" i="3"/>
  <c r="B19" i="3"/>
  <c r="B17" i="3"/>
  <c r="B16" i="3"/>
  <c r="B21" i="3"/>
  <c r="B9" i="3"/>
  <c r="B2" i="3"/>
  <c r="B3" i="3"/>
  <c r="B12" i="3"/>
  <c r="B15" i="3"/>
  <c r="B10" i="3"/>
  <c r="B7" i="3"/>
  <c r="B20" i="3"/>
  <c r="B18" i="3"/>
  <c r="B4" i="3"/>
  <c r="B5" i="3"/>
  <c r="B14" i="3"/>
  <c r="B4" i="9"/>
  <c r="B8" i="7"/>
  <c r="B10" i="6"/>
  <c r="B9" i="7"/>
  <c r="B7" i="7"/>
  <c r="B6" i="7"/>
  <c r="B5" i="7"/>
  <c r="B11" i="6"/>
  <c r="B9" i="6"/>
  <c r="B8" i="6"/>
  <c r="B7" i="6"/>
  <c r="B2" i="11"/>
  <c r="B2" i="10"/>
  <c r="B2" i="9"/>
  <c r="B2" i="6"/>
  <c r="B3" i="5"/>
  <c r="B4" i="5"/>
  <c r="B2" i="5"/>
  <c r="Q15" i="2"/>
  <c r="N15" i="2"/>
  <c r="M15" i="2"/>
  <c r="I15" i="2"/>
  <c r="J15" i="2"/>
  <c r="H15" i="2"/>
  <c r="W10" i="2" l="1"/>
  <c r="AA10" i="2" s="1"/>
  <c r="W11" i="2"/>
  <c r="W12" i="2"/>
  <c r="W13" i="2"/>
  <c r="W14" i="2"/>
</calcChain>
</file>

<file path=xl/sharedStrings.xml><?xml version="1.0" encoding="utf-8"?>
<sst xmlns="http://schemas.openxmlformats.org/spreadsheetml/2006/main" count="68" uniqueCount="56">
  <si>
    <t xml:space="preserve">ΑΙΤΟΥΜΕΝΟ ΠΟΣΟ ΑΠΟ ΑΙΤΗΣΗ (€): </t>
  </si>
  <si>
    <t>..................................................</t>
  </si>
  <si>
    <t>Για επίσημη χρήση (Έλεγχος από ΟΤΔ)</t>
  </si>
  <si>
    <t>Α/Α</t>
  </si>
  <si>
    <t>ΚΑΤΗΓΟΡΙΑ ΕΠΙΛΕΞΙΜΗΣ ΔΑΠΑΝΗΣ</t>
  </si>
  <si>
    <t>ΠΕΡΙΓΡΑΦΗ ΑΙΤΟΥΜΕΝΗΣ ΔΑΠΑΝΗΣ</t>
  </si>
  <si>
    <t>ΟΝΟΜΑ ΠΡΟΜΗΘΕΥΤΗ</t>
  </si>
  <si>
    <t>ΑΡ. ΤΙΜΟΛΟΓΙΟΥ</t>
  </si>
  <si>
    <t>ΗΜΕΡ. ΤΙΜΟΛΟΓΙΟΥ</t>
  </si>
  <si>
    <t>ΣΥΝΟΛΙΚΟ ΠΟΣΟ ΤΙΜΟΛΟΓΙΟΥ με ΦΠΑ €</t>
  </si>
  <si>
    <t>ΠΟΣΟ ΤΙΜΟΛΟΓΙΟΥ ΧΩΡΙΣ ΦΠΑ (€)</t>
  </si>
  <si>
    <t>ΑΡ. ΑΠΟΔΕΙΞΗΣ</t>
  </si>
  <si>
    <t>ΗΜΕΡ. ΑΠΟΔΕΙΞΗΣ</t>
  </si>
  <si>
    <t>ΠΟΣΟ ΑΠΟΔΕΙΞΗΣ (€)</t>
  </si>
  <si>
    <t>ΑΙΤΟΥΜΕΝΟ ΠΟΣΟ (€)</t>
  </si>
  <si>
    <t>ΑΡ. ΕΜΒΑΣΜΑΤΟΣ/                            ΕΠΙΤΑΓΗΣ</t>
  </si>
  <si>
    <t>ΑΡΙΘΜΟΣ ΚΑΤΑΣΤΑΣΗΣ ΛΟΓΑΡΙΑΣΜΟΥ (BANK STATEMENT)</t>
  </si>
  <si>
    <t>ΠΑΡΑΤΗΡΗΣΕΙΣ</t>
  </si>
  <si>
    <t>ΣΥΝΟΛΟ</t>
  </si>
  <si>
    <t>ΠΟΣΟ Φ.Π.Α (€)</t>
  </si>
  <si>
    <t xml:space="preserve">ΕΠΙΛΕΞΙΜΟ ΠΟΣΟ (€) </t>
  </si>
  <si>
    <t>ΕΝΤΥΠΟ ΑΝΑΛΥΣΗΣ ΠΟΣΩΝ ΔΡΑΣΕΩΝ</t>
  </si>
  <si>
    <t>ΤΙΤΛΟΣ ΕΠΙΛΕΞΙΜΗΣ ΔΡΑΣΗΣ</t>
  </si>
  <si>
    <t>Τίτλος της επιλέξιμης δράσης</t>
  </si>
  <si>
    <t>Επιλέξιμες Δαπάνες</t>
  </si>
  <si>
    <t>Καθαριότητα, ασφάλεια και υγιεινή για τη διοργάνωση πολιτιστικών εκδηλώσεων (π.χ. ενοικίαση κινητών χώρων υγιεινής, ασθενοφόρου).</t>
  </si>
  <si>
    <t>Ενοίκιο χώρου διεξαγωγής της εκδήλωσης για τη διοργάνωση πολιτιστικών εκδηλώσεων.</t>
  </si>
  <si>
    <t>Ενοίκιο εξοπλισμού (καρέκλες, τραπέζια, περίπτερα, τέντες), για τη διοργάνωση πολιτιστικών εκδηλώσεων.</t>
  </si>
  <si>
    <r>
      <t xml:space="preserve">Τεχνική υποστήριξη </t>
    </r>
    <r>
      <rPr>
        <sz val="7"/>
        <color theme="1"/>
        <rFont val="Calibri"/>
        <family val="2"/>
        <charset val="161"/>
        <scheme val="minor"/>
      </rPr>
      <t>(</t>
    </r>
    <r>
      <rPr>
        <sz val="11"/>
        <color theme="1"/>
        <rFont val="Calibri"/>
        <family val="2"/>
        <charset val="161"/>
        <scheme val="minor"/>
      </rPr>
      <t>ενοικίαση μικροφωνικών, ηλεκτρολογικά, φωτισμός κ.α.</t>
    </r>
    <r>
      <rPr>
        <sz val="7"/>
        <color theme="1"/>
        <rFont val="Calibri"/>
        <family val="2"/>
        <charset val="161"/>
        <scheme val="minor"/>
      </rPr>
      <t>)</t>
    </r>
    <r>
      <rPr>
        <sz val="11"/>
        <color theme="1"/>
        <rFont val="Calibri"/>
        <family val="2"/>
        <charset val="161"/>
        <scheme val="minor"/>
      </rPr>
      <t>, για τη διοργάνωση πολιτιστικών εκδηλώσεων.</t>
    </r>
  </si>
  <si>
    <t>Δαπάνες για υπηρεσίες μουσικού παραγωγού - διοργάνωσης εργαστηρίων στη διοργάνωση πολιτιστικών εκδηλώσεων.</t>
  </si>
  <si>
    <t>Παροχή υπηρεσιών σχεδιασμού προωθητικού υλικού δημοσιοποίησης και προβολής των εκδηλώσεων (περιλαμβάνει και έξοδα μεταφράσεων), για τη διοργάνωση πολιτιστικών εκδηλώσεων.</t>
  </si>
  <si>
    <t>Παροχή υπηρεσιών για τη δημιουργία και καταχώρηση διαφημίσεων για για τη διοργάνωση πολιτιστικών εκδηλώσεων, σε ηλεκτρονικά ΜΜΕ καθώς και στα social media.</t>
  </si>
  <si>
    <t>Παραγωγή προωθητικού υλικού για τη διοργάνωση πολιτιστικών εκδηλώσεων.</t>
  </si>
  <si>
    <t>Προβολή και δημοσιότητας για τη διοργάνωση πολιτιστικών εκδηλώσεων (άλλες δαπάνες).</t>
  </si>
  <si>
    <t>Αγορά εξοπλισμού για μικρές επενδύσεις που συμβάλουν στην ανάδειξη της τοπικής ιστορίας, του πολιτισμού και της παράδοσης π.χ δαπάνες για αγορά παραδοσιακών στολών, αγορά ηχητικών μικροφωνικών συστημάτων.</t>
  </si>
  <si>
    <t>Πραγματοποίηση θεατρικών παραστάσεων.</t>
  </si>
  <si>
    <t>Παροχή υπηρεσιών για ψηφιακή αναβάθμιση π.χ δημιουργία ιστοσελίδας ή/ και application, δημιουργία συστήματος κρατήσεων, δημιουργία εκπαιδευτικών προωθητικών βίντεο QR Codes.</t>
  </si>
  <si>
    <t>Αγορά οθονών αφής για εικονική περιήγηση και πληροφόρηση.</t>
  </si>
  <si>
    <t>Αμοιβές Συμβούλων και εμπειρογνωμόνων (ανώτατο ποσό χορηγίας 5% επί της συνολικής επιλέξιμης δαπάνης της Δράσης). Περιλαμβάνει αρχιτεκτονικές/ στατικές μελέτες, μελέτες εσωτερικού χώρου (interior design κτλ.).</t>
  </si>
  <si>
    <t>Επισιτιστικά έξοδα.</t>
  </si>
  <si>
    <t xml:space="preserve">Έξοδα ξενάγησης/ δημιουργίας εργαστηρίου για επισκέψεις, εργαστήρια, προγράμματα ξενάξησης. </t>
  </si>
  <si>
    <t>Κόμιστρα του μεταφορικού οχήματος, για επισκέψεις σε εργαστήρια, προγράμματα ξενάγησης.</t>
  </si>
  <si>
    <t>1.5: Μικρές επενδύσεις που συμβάλουν στην ανάδειξη της τοπικής ιστορίας, του πολιτισμού και της παράδοσης.</t>
  </si>
  <si>
    <t>1.1: Πραγματοποίηση επισκέψεων σε τοπικούς παραγωγούς/ εργαστήρια παρασκευής παραδοσιακών προϊόντων/ παραδοσιακών επαγγελμάτων.</t>
  </si>
  <si>
    <r>
      <t>1.2:</t>
    </r>
    <r>
      <rPr>
        <sz val="7"/>
        <color theme="1"/>
        <rFont val="Calibri"/>
        <family val="2"/>
        <charset val="161"/>
        <scheme val="minor"/>
      </rPr>
      <t> </t>
    </r>
    <r>
      <rPr>
        <sz val="12"/>
        <color theme="1"/>
        <rFont val="Calibri"/>
        <family val="2"/>
        <charset val="161"/>
        <scheme val="minor"/>
      </rPr>
      <t>Πραγματοποίηση εργαστηρίων/ εκδηλώσεων για μεταφορά της τεχνογνωσίας/ εμπειρίας των κατοίκων της υπαίθρου σε θέματα ιστορίας/ πολιτισμού/ παράδοσης.</t>
    </r>
  </si>
  <si>
    <r>
      <t>1.3:</t>
    </r>
    <r>
      <rPr>
        <sz val="7"/>
        <color theme="1"/>
        <rFont val="Calibri"/>
        <family val="2"/>
        <charset val="161"/>
        <scheme val="minor"/>
      </rPr>
      <t> </t>
    </r>
    <r>
      <rPr>
        <sz val="12"/>
        <color theme="1"/>
        <rFont val="Calibri"/>
        <family val="2"/>
        <charset val="161"/>
        <scheme val="minor"/>
      </rPr>
      <t>Διοργάνωση προγραμμάτων ξενάγησης/ περιήγησης σε σημεία πολιτιστικού ή/ και περιβαλλοντικού ενδιαφέροντος (πχ περπάτημα σε μονοπάτια μελέτης της φύσης).</t>
    </r>
  </si>
  <si>
    <r>
      <t>1.4:</t>
    </r>
    <r>
      <rPr>
        <sz val="7"/>
        <color theme="1"/>
        <rFont val="Calibri"/>
        <family val="2"/>
        <charset val="161"/>
        <scheme val="minor"/>
      </rPr>
      <t xml:space="preserve"> </t>
    </r>
    <r>
      <rPr>
        <sz val="12"/>
        <color theme="1"/>
        <rFont val="Calibri"/>
        <family val="2"/>
        <charset val="161"/>
        <scheme val="minor"/>
      </rPr>
      <t>Αναβάθμιση κτιρίων για φιλοξενία επισκέψιμων ή/και βιωματικών εργαστηρίων ή/και εκδηλώσεων γευσιγνωσίας ή/και εργαστηρίων κυπριακής χειροτεχνίας ή/και καλλιτεχνικής δημιουργίας.</t>
    </r>
  </si>
  <si>
    <r>
      <t>1.7:</t>
    </r>
    <r>
      <rPr>
        <sz val="7"/>
        <color theme="1"/>
        <rFont val="Calibri"/>
        <family val="2"/>
        <charset val="161"/>
        <scheme val="minor"/>
      </rPr>
      <t> </t>
    </r>
    <r>
      <rPr>
        <sz val="12"/>
        <color theme="1"/>
        <rFont val="Calibri"/>
        <family val="2"/>
        <charset val="161"/>
        <scheme val="minor"/>
      </rPr>
      <t>Πραγματοποίηση θεατρικών παραστάσεων σε θέματα ιστορίας/ πολιτισμού/ παράδοσης.</t>
    </r>
  </si>
  <si>
    <t>1.6: Δημιουργία/ αναβάθμιση προωθητικού υλικού για την καταγραφή της τοπικής ιστορίας / πολιτισμού/ παράδοσης π.χ ψηφιακών/ έντυπων εκδόσεων, παραγωγή εκπαιδευτικών βίντεο.</t>
  </si>
  <si>
    <t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t>
  </si>
  <si>
    <t>2.1:  Διοργάνωση Πολιτιστικών Εκδηλώσεων.</t>
  </si>
  <si>
    <t>Οικοδομικά έργα.</t>
  </si>
  <si>
    <t>Αγορά εξοπλισμού για φιλοξενία εργαστηρίων.</t>
  </si>
  <si>
    <t>Έργα διαμόρφωσης περιβάλλοντα χώρου.</t>
  </si>
  <si>
    <t>ΠΟΣΟ ΧΟΡΗΓΙΑΣ</t>
  </si>
  <si>
    <t>Για επίσημη χρήση (Έλεγχος από ΜΕ)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</si>
</sst>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1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7"/>
      <color theme="1"/>
      <name val="Arial"/>
      <family val="2"/>
      <charset val="161"/>
    </font>
    <font>
      <sz val="7"/>
      <color theme="1"/>
      <name val="Arial"/>
      <family val="2"/>
      <charset val="161"/>
    </font>
    <font>
      <sz val="6"/>
      <color theme="1"/>
      <name val="Arial"/>
      <family val="2"/>
      <charset val="161"/>
    </font>
    <font>
      <sz val="7"/>
      <color theme="1"/>
      <name val="Calibri"/>
      <family val="2"/>
      <charset val="161"/>
      <scheme val="minor"/>
    </font>
    <font>
      <b/>
      <sz val="6"/>
      <color rgb="FFFFFFFF"/>
      <name val="Calibri"/>
      <family val="2"/>
      <charset val="161"/>
      <scheme val="minor"/>
    </font>
    <font>
      <sz val="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u/>
      <sz val="10"/>
      <color theme="1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57">
    <xf numFmtId="0" fontId="0" fillId="0" borderId="0" xfId="0"/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2" fillId="2" borderId="0" xfId="1" applyFont="1"/>
    <xf numFmtId="0" fontId="11" fillId="0" borderId="0" xfId="0" applyFont="1" applyAlignment="1">
      <alignment horizontal="justify" vertical="center"/>
    </xf>
    <xf numFmtId="0" fontId="1" fillId="3" borderId="0" xfId="2" applyAlignment="1">
      <alignment wrapText="1"/>
    </xf>
    <xf numFmtId="0" fontId="3" fillId="3" borderId="0" xfId="2" applyFont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2" fillId="2" borderId="0" xfId="1" applyFont="1" applyAlignment="1">
      <alignment horizontal="center"/>
    </xf>
    <xf numFmtId="0" fontId="12" fillId="5" borderId="5" xfId="0" applyFont="1" applyFill="1" applyBorder="1"/>
    <xf numFmtId="0" fontId="12" fillId="5" borderId="10" xfId="0" applyFont="1" applyFill="1" applyBorder="1"/>
    <xf numFmtId="0" fontId="12" fillId="5" borderId="6" xfId="0" applyFont="1" applyFill="1" applyBorder="1"/>
    <xf numFmtId="0" fontId="0" fillId="0" borderId="0" xfId="0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5" fontId="7" fillId="0" borderId="2" xfId="0" applyNumberFormat="1" applyFont="1" applyBorder="1" applyAlignment="1">
      <alignment vertical="center" wrapText="1"/>
    </xf>
    <xf numFmtId="165" fontId="7" fillId="0" borderId="5" xfId="0" applyNumberFormat="1" applyFont="1" applyBorder="1" applyAlignment="1">
      <alignment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</cellXfs>
  <cellStyles count="3">
    <cellStyle name="60% - Accent1" xfId="2" builtinId="32"/>
    <cellStyle name="Accent1" xfId="1" builtinId="29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A9AD-12E2-4999-BB0C-A3AD0828B8B6}">
  <sheetPr>
    <pageSetUpPr fitToPage="1"/>
  </sheetPr>
  <dimension ref="A1:AA15"/>
  <sheetViews>
    <sheetView tabSelected="1" zoomScale="80" zoomScaleNormal="80" workbookViewId="0">
      <selection activeCell="A4" sqref="A4:P4"/>
    </sheetView>
  </sheetViews>
  <sheetFormatPr defaultRowHeight="15" x14ac:dyDescent="0.25"/>
  <cols>
    <col min="2" max="2" width="20" customWidth="1"/>
    <col min="3" max="3" width="21.7109375" customWidth="1"/>
    <col min="4" max="4" width="14.28515625" customWidth="1"/>
    <col min="5" max="5" width="14.5703125" customWidth="1"/>
    <col min="6" max="6" width="14.28515625" customWidth="1"/>
    <col min="7" max="7" width="12.85546875" customWidth="1"/>
    <col min="8" max="8" width="13.5703125" customWidth="1"/>
    <col min="9" max="9" width="13.85546875" customWidth="1"/>
    <col min="10" max="10" width="13.7109375" customWidth="1"/>
    <col min="11" max="11" width="13.42578125" customWidth="1"/>
    <col min="12" max="12" width="11.7109375" customWidth="1"/>
    <col min="13" max="13" width="12.42578125" customWidth="1"/>
    <col min="14" max="14" width="12" customWidth="1"/>
    <col min="15" max="15" width="15" customWidth="1"/>
    <col min="16" max="16" width="19.7109375" customWidth="1"/>
    <col min="17" max="18" width="12.5703125" customWidth="1"/>
    <col min="19" max="22" width="13.85546875" customWidth="1"/>
    <col min="23" max="23" width="15.5703125" customWidth="1"/>
    <col min="24" max="24" width="24.5703125" customWidth="1"/>
  </cols>
  <sheetData>
    <row r="1" spans="1:27" x14ac:dyDescent="0.25">
      <c r="A1" s="53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33"/>
      <c r="U1" s="33"/>
      <c r="V1" s="33"/>
    </row>
    <row r="2" spans="1:27" ht="1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42"/>
      <c r="R2" s="42"/>
      <c r="S2" s="42"/>
      <c r="T2" s="34"/>
      <c r="U2" s="34"/>
      <c r="V2" s="34"/>
    </row>
    <row r="3" spans="1:27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35"/>
      <c r="U3" s="35"/>
      <c r="V3" s="35"/>
    </row>
    <row r="4" spans="1:27" ht="15" customHeight="1" x14ac:dyDescent="0.25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43"/>
      <c r="R4" s="43"/>
      <c r="S4" s="43"/>
      <c r="T4" s="35"/>
      <c r="U4" s="35"/>
      <c r="V4" s="35"/>
    </row>
    <row r="5" spans="1:27" ht="15.75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36"/>
      <c r="U5" s="36"/>
      <c r="V5" s="36"/>
    </row>
    <row r="6" spans="1:27" ht="15.75" thickBot="1" x14ac:dyDescent="0.3">
      <c r="A6" s="48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  <c r="Q6" s="50">
        <v>17</v>
      </c>
      <c r="R6" s="51"/>
      <c r="S6" s="52"/>
      <c r="T6" s="50">
        <v>18</v>
      </c>
      <c r="U6" s="51"/>
      <c r="V6" s="52"/>
      <c r="W6" s="29"/>
    </row>
    <row r="7" spans="1:27" ht="27" customHeight="1" thickBot="1" x14ac:dyDescent="0.3">
      <c r="A7" s="49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50" t="s">
        <v>2</v>
      </c>
      <c r="R7" s="51"/>
      <c r="S7" s="52"/>
      <c r="T7" s="50" t="s">
        <v>55</v>
      </c>
      <c r="U7" s="51"/>
      <c r="V7" s="52"/>
      <c r="W7" s="30"/>
    </row>
    <row r="8" spans="1:27" ht="25.5" customHeight="1" x14ac:dyDescent="0.25">
      <c r="A8" s="48" t="s">
        <v>3</v>
      </c>
      <c r="B8" s="44" t="s">
        <v>22</v>
      </c>
      <c r="C8" s="44" t="s">
        <v>4</v>
      </c>
      <c r="D8" s="44" t="s">
        <v>5</v>
      </c>
      <c r="E8" s="44" t="s">
        <v>6</v>
      </c>
      <c r="F8" s="44" t="s">
        <v>7</v>
      </c>
      <c r="G8" s="44" t="s">
        <v>8</v>
      </c>
      <c r="H8" s="44" t="s">
        <v>9</v>
      </c>
      <c r="I8" s="44" t="s">
        <v>10</v>
      </c>
      <c r="J8" s="44" t="s">
        <v>19</v>
      </c>
      <c r="K8" s="44" t="s">
        <v>11</v>
      </c>
      <c r="L8" s="44" t="s">
        <v>12</v>
      </c>
      <c r="M8" s="44" t="s">
        <v>13</v>
      </c>
      <c r="N8" s="44" t="s">
        <v>14</v>
      </c>
      <c r="O8" s="44" t="s">
        <v>15</v>
      </c>
      <c r="P8" s="44" t="s">
        <v>16</v>
      </c>
      <c r="Q8" s="44" t="s">
        <v>20</v>
      </c>
      <c r="R8" s="44" t="s">
        <v>54</v>
      </c>
      <c r="S8" s="46" t="s">
        <v>17</v>
      </c>
      <c r="T8" s="44" t="s">
        <v>20</v>
      </c>
      <c r="U8" s="44" t="s">
        <v>54</v>
      </c>
      <c r="V8" s="46" t="s">
        <v>17</v>
      </c>
      <c r="W8" s="30"/>
    </row>
    <row r="9" spans="1:27" ht="27.75" customHeight="1" thickBot="1" x14ac:dyDescent="0.3">
      <c r="A9" s="4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7"/>
      <c r="T9" s="45"/>
      <c r="U9" s="45"/>
      <c r="V9" s="47"/>
      <c r="W9" s="31"/>
    </row>
    <row r="10" spans="1:27" ht="58.5" customHeight="1" thickBot="1" x14ac:dyDescent="0.3">
      <c r="A10" s="1"/>
      <c r="B10" s="2"/>
      <c r="C10" s="2"/>
      <c r="D10" s="3"/>
      <c r="E10" s="2"/>
      <c r="F10" s="3"/>
      <c r="G10" s="2"/>
      <c r="H10" s="4"/>
      <c r="I10" s="4"/>
      <c r="J10" s="4"/>
      <c r="K10" s="3"/>
      <c r="L10" s="5"/>
      <c r="M10" s="4"/>
      <c r="N10" s="4"/>
      <c r="O10" s="5"/>
      <c r="P10" s="5"/>
      <c r="Q10" s="37"/>
      <c r="R10" s="37"/>
      <c r="S10" s="6"/>
      <c r="T10" s="40"/>
      <c r="U10" s="40"/>
      <c r="V10" s="6"/>
      <c r="W10" s="5" t="str">
        <f>IF(OR(
AND(B10='Επιλέξιμες Δράσεις'!$A$2, COUNTIF('Δράσεις 6.1.1.3 (1.1 - 1.3)'!B$6:B$13, C10)&gt;0),
AND(B10='Επιλέξιμες Δράσεις'!$A$3, COUNTIF('Δράσεις 6.1.1.3 (1.1 - 1.3)'!B$6:B$13, C10)&gt;0),
AND(B10='Επιλέξιμες Δράσεις'!$A$4,COUNTIF('Δράσεις 6.1.1.3 (1.1 - 1.3)'!B6:B$13, C10)&gt;0),
AND(B10='Επιλέξιμες Δράσεις'!$A$5, COUNTIF('Δράση 6.1.1.3 (1.4)'!B$4:B$11, C10)&gt;0),
AND(B10='Επιλέξιμες Δράσεις'!$A$6, COUNTIF('Δράση 6.1.1.3 (1.5)  '!B$4:B$9, C10)&gt;0),
AND(B10='Επιλέξιμες Δράσεις'!$A$7, COUNTIF('Δράση 6.1.1.3 (1.6) '!B$4, C10)&gt;0),
AND(B10='Επιλέξιμες Δράσεις'!$A$8, COUNTIF('Δράση 6.1.1.3 (1.7)'!B$4:B$6, C10)&gt;0),
AND(B10='Επιλέξιμες Δράσεις'!$A$9, COUNTIF('Δράση 6.1.1.6 (2.1)'!B$4:B$13, C10)&gt;0),
AND(B10="", C10="")),
" ",
"Η κατηγορία των Επιλέξιμων Δράσεων δεν συνάδει με την κατηγορία των Επιλέξιμων Δαπανών.")</f>
        <v xml:space="preserve"> </v>
      </c>
      <c r="AA10">
        <f>TYPE($W$10)</f>
        <v>2</v>
      </c>
    </row>
    <row r="11" spans="1:27" ht="83.25" customHeight="1" thickBot="1" x14ac:dyDescent="0.3">
      <c r="A11" s="1"/>
      <c r="B11" s="2"/>
      <c r="C11" s="2"/>
      <c r="D11" s="3"/>
      <c r="E11" s="5"/>
      <c r="F11" s="6"/>
      <c r="G11" s="2"/>
      <c r="H11" s="4"/>
      <c r="I11" s="4"/>
      <c r="J11" s="4"/>
      <c r="K11" s="6"/>
      <c r="L11" s="5"/>
      <c r="M11" s="4"/>
      <c r="N11" s="4"/>
      <c r="O11" s="5"/>
      <c r="P11" s="5"/>
      <c r="Q11" s="37"/>
      <c r="R11" s="37"/>
      <c r="S11" s="6"/>
      <c r="T11" s="40"/>
      <c r="U11" s="40"/>
      <c r="V11" s="6"/>
      <c r="W11" s="5" t="str">
        <f>IF(OR(
AND(B11='Επιλέξιμες Δράσεις'!$A$2, COUNTIF('Δράσεις 6.1.1.3 (1.1 - 1.3)'!B$6:B$13, C11)&gt;0),
AND(B11='Επιλέξιμες Δράσεις'!$A$3, COUNTIF('Δράσεις 6.1.1.3 (1.1 - 1.3)'!B$6:B$13, C11)&gt;0),
AND(B11='Επιλέξιμες Δράσεις'!$A$4,COUNTIF('Δράσεις 6.1.1.3 (1.1 - 1.3)'!B7:B$13, C11)&gt;0),
AND(B11='Επιλέξιμες Δράσεις'!$A$5, COUNTIF('Δράση 6.1.1.3 (1.4)'!B$4:B$11, C11)&gt;0),
AND(B11='Επιλέξιμες Δράσεις'!$A$6, COUNTIF('Δράση 6.1.1.3 (1.5)  '!B$4:B$9, C11)&gt;0),
AND(B11='Επιλέξιμες Δράσεις'!$A$7, COUNTIF('Δράση 6.1.1.3 (1.6) '!B$4, C11)&gt;0),
AND(B11='Επιλέξιμες Δράσεις'!$A$8, COUNTIF('Δράση 6.1.1.3 (1.7)'!B$4:B$6, C11)&gt;0),
AND(B11='Επιλέξιμες Δράσεις'!$A$9, COUNTIF('Δράση 6.1.1.6 (2.1)'!B$4:B$13, C11)&gt;0),
AND(B11="", C11="")),
" ",
"Η κατηγορία των Επιλέξιμων Δράσεων δεν συνάδει με την κατηγορία των Επιλέξιμων Δαπανών.")</f>
        <v xml:space="preserve"> </v>
      </c>
    </row>
    <row r="12" spans="1:27" ht="94.5" customHeight="1" thickBot="1" x14ac:dyDescent="0.3">
      <c r="A12" s="1"/>
      <c r="B12" s="2"/>
      <c r="C12" s="2"/>
      <c r="D12" s="3"/>
      <c r="E12" s="5"/>
      <c r="F12" s="6"/>
      <c r="G12" s="2"/>
      <c r="H12" s="4"/>
      <c r="I12" s="4"/>
      <c r="J12" s="4"/>
      <c r="K12" s="6"/>
      <c r="L12" s="5"/>
      <c r="M12" s="4"/>
      <c r="N12" s="4"/>
      <c r="O12" s="5"/>
      <c r="P12" s="5"/>
      <c r="Q12" s="37"/>
      <c r="R12" s="37"/>
      <c r="S12" s="6"/>
      <c r="T12" s="40"/>
      <c r="U12" s="40"/>
      <c r="V12" s="6"/>
      <c r="W12" s="5" t="str">
        <f>IF(OR(
AND(B12='Επιλέξιμες Δράσεις'!$A$2, COUNTIF('Δράσεις 6.1.1.3 (1.1 - 1.3)'!B$6:B$13, C12)&gt;0),
AND(B12='Επιλέξιμες Δράσεις'!$A$3, COUNTIF('Δράσεις 6.1.1.3 (1.1 - 1.3)'!B$6:B$13, C12)&gt;0),
AND(B12='Επιλέξιμες Δράσεις'!$A$4,COUNTIF('Δράσεις 6.1.1.3 (1.1 - 1.3)'!B8:B$13, C12)&gt;0),
AND(B12='Επιλέξιμες Δράσεις'!$A$5, COUNTIF('Δράση 6.1.1.3 (1.4)'!B$4:B$11, C12)&gt;0),
AND(B12='Επιλέξιμες Δράσεις'!$A$6, COUNTIF('Δράση 6.1.1.3 (1.5)  '!B$4:B$9, C12)&gt;0),
AND(B12='Επιλέξιμες Δράσεις'!$A$7, COUNTIF('Δράση 6.1.1.3 (1.6) '!B$4, C12)&gt;0),
AND(B12='Επιλέξιμες Δράσεις'!$A$8, COUNTIF('Δράση 6.1.1.3 (1.7)'!B$4:B$6, C12)&gt;0),
AND(B12='Επιλέξιμες Δράσεις'!$A$9, COUNTIF('Δράση 6.1.1.6 (2.1)'!B$4:B$13, C12)&gt;0),
AND(B12="", C12="")),
" ",
"Η κατηγορία των Επιλέξιμων Δράσεων δεν συνάδει με την κατηγορία των Επιλέξιμων Δαπανών.")</f>
        <v xml:space="preserve"> </v>
      </c>
    </row>
    <row r="13" spans="1:27" ht="15.75" thickBot="1" x14ac:dyDescent="0.3">
      <c r="A13" s="1"/>
      <c r="B13" s="2"/>
      <c r="C13" s="2"/>
      <c r="D13" s="3"/>
      <c r="E13" s="5"/>
      <c r="F13" s="6"/>
      <c r="G13" s="2"/>
      <c r="H13" s="4"/>
      <c r="I13" s="4"/>
      <c r="J13" s="4"/>
      <c r="K13" s="6"/>
      <c r="L13" s="5"/>
      <c r="M13" s="4"/>
      <c r="N13" s="4"/>
      <c r="O13" s="5"/>
      <c r="P13" s="5"/>
      <c r="Q13" s="37"/>
      <c r="R13" s="37"/>
      <c r="S13" s="6"/>
      <c r="T13" s="40"/>
      <c r="U13" s="40"/>
      <c r="V13" s="6"/>
      <c r="W13" s="5" t="str">
        <f>IF(OR(
AND(B13='Επιλέξιμες Δράσεις'!$A$2, COUNTIF('Δράσεις 6.1.1.3 (1.1 - 1.3)'!B$6:B$13, C13)&gt;0),
AND(B13='Επιλέξιμες Δράσεις'!$A$3, COUNTIF('Δράσεις 6.1.1.3 (1.1 - 1.3)'!B$6:B$13, C13)&gt;0),
AND(B13='Επιλέξιμες Δράσεις'!$A$4,COUNTIF('Δράσεις 6.1.1.3 (1.1 - 1.3)'!B9:B$13, C13)&gt;0),
AND(B13='Επιλέξιμες Δράσεις'!$A$5, COUNTIF('Δράση 6.1.1.3 (1.4)'!B$4:B$11, C13)&gt;0),
AND(B13='Επιλέξιμες Δράσεις'!$A$6, COUNTIF('Δράση 6.1.1.3 (1.5)  '!B$4:B$9, C13)&gt;0),
AND(B13='Επιλέξιμες Δράσεις'!$A$7, COUNTIF('Δράση 6.1.1.3 (1.6) '!B$4, C13)&gt;0),
AND(B13='Επιλέξιμες Δράσεις'!$A$8, COUNTIF('Δράση 6.1.1.3 (1.7)'!B$4:B$6, C13)&gt;0),
AND(B13='Επιλέξιμες Δράσεις'!$A$9, COUNTIF('Δράση 6.1.1.6 (2.1)'!B$4:B$13, C13)&gt;0),
AND(B13="", C13="")),
" ",
"Η κατηγορία των Επιλέξιμων Δράσεων δεν συνάδει με την κατηγορία των Επιλέξιμων Δαπανών.")</f>
        <v xml:space="preserve"> </v>
      </c>
    </row>
    <row r="14" spans="1:27" ht="98.25" customHeight="1" thickBot="1" x14ac:dyDescent="0.3">
      <c r="A14" s="7"/>
      <c r="B14" s="2"/>
      <c r="C14" s="8"/>
      <c r="D14" s="9"/>
      <c r="E14" s="10"/>
      <c r="F14" s="11"/>
      <c r="G14" s="8"/>
      <c r="H14" s="12"/>
      <c r="I14" s="12"/>
      <c r="J14" s="12"/>
      <c r="K14" s="11"/>
      <c r="L14" s="10"/>
      <c r="M14" s="12"/>
      <c r="N14" s="12"/>
      <c r="O14" s="10"/>
      <c r="P14" s="10"/>
      <c r="Q14" s="38"/>
      <c r="R14" s="38"/>
      <c r="S14" s="11"/>
      <c r="T14" s="41"/>
      <c r="U14" s="41"/>
      <c r="V14" s="11"/>
      <c r="W14" s="5" t="str">
        <f>IF(OR(
AND(B14='Επιλέξιμες Δράσεις'!$A$2, COUNTIF('Δράσεις 6.1.1.3 (1.1 - 1.3)'!B$6:B$13, C14)&gt;0),
AND(B14='Επιλέξιμες Δράσεις'!$A$3, COUNTIF('Δράσεις 6.1.1.3 (1.1 - 1.3)'!B$6:B$13, C14)&gt;0),
AND(B14='Επιλέξιμες Δράσεις'!$A$4,COUNTIF('Δράσεις 6.1.1.3 (1.1 - 1.3)'!B10:B$13, C14)&gt;0),
AND(B14='Επιλέξιμες Δράσεις'!$A$5, COUNTIF('Δράση 6.1.1.3 (1.4)'!B$4:B$11, C14)&gt;0),
AND(B14='Επιλέξιμες Δράσεις'!$A$6, COUNTIF('Δράση 6.1.1.3 (1.5)  '!B$4:B$9, C14)&gt;0),
AND(B14='Επιλέξιμες Δράσεις'!$A$7, COUNTIF('Δράση 6.1.1.3 (1.6) '!B$4, C14)&gt;0),
AND(B14='Επιλέξιμες Δράσεις'!$A$8, COUNTIF('Δράση 6.1.1.3 (1.7)'!B$4:B$6, C14)&gt;0),
AND(B14='Επιλέξιμες Δράσεις'!$A$9, COUNTIF('Δράση 6.1.1.6 (2.1)'!B$4:B$13, C14)&gt;0),
AND(B14="", C14="")),
" ",
"Η κατηγορία των Επιλέξιμων Δράσεων δεν συνάδει με την κατηγορία των Επιλέξιμων Δαπανών.")</f>
        <v xml:space="preserve"> </v>
      </c>
    </row>
    <row r="15" spans="1:27" ht="15.75" thickBot="1" x14ac:dyDescent="0.3">
      <c r="A15" s="13"/>
      <c r="B15" s="14"/>
      <c r="C15" s="14" t="s">
        <v>18</v>
      </c>
      <c r="D15" s="15"/>
      <c r="E15" s="16"/>
      <c r="F15" s="17"/>
      <c r="G15" s="16"/>
      <c r="H15" s="18">
        <f>SUM(H10:H14)</f>
        <v>0</v>
      </c>
      <c r="I15" s="18">
        <f t="shared" ref="I15:J15" si="0">SUM(I10:I14)</f>
        <v>0</v>
      </c>
      <c r="J15" s="18">
        <f t="shared" si="0"/>
        <v>0</v>
      </c>
      <c r="K15" s="17"/>
      <c r="L15" s="16"/>
      <c r="M15" s="18">
        <f t="shared" ref="M15" si="1">SUM(M10:M14)</f>
        <v>0</v>
      </c>
      <c r="N15" s="18">
        <f t="shared" ref="N15" si="2">SUM(N10:N14)</f>
        <v>0</v>
      </c>
      <c r="O15" s="16"/>
      <c r="P15" s="16"/>
      <c r="Q15" s="39">
        <f t="shared" ref="Q15:U15" si="3">SUM(Q10:Q14)</f>
        <v>0</v>
      </c>
      <c r="R15" s="39">
        <f t="shared" si="3"/>
        <v>0</v>
      </c>
      <c r="S15" s="19"/>
      <c r="T15" s="39">
        <f t="shared" si="3"/>
        <v>0</v>
      </c>
      <c r="U15" s="39">
        <f t="shared" si="3"/>
        <v>0</v>
      </c>
      <c r="V15" s="5"/>
      <c r="W15" s="5"/>
    </row>
  </sheetData>
  <mergeCells count="47">
    <mergeCell ref="T6:V6"/>
    <mergeCell ref="T7:V7"/>
    <mergeCell ref="T8:T9"/>
    <mergeCell ref="U8:U9"/>
    <mergeCell ref="V8:V9"/>
    <mergeCell ref="A6:A7"/>
    <mergeCell ref="B6:B7"/>
    <mergeCell ref="C6:C7"/>
    <mergeCell ref="D6:D7"/>
    <mergeCell ref="E6:E7"/>
    <mergeCell ref="A1:S1"/>
    <mergeCell ref="A3:S3"/>
    <mergeCell ref="A5:S5"/>
    <mergeCell ref="A2:P2"/>
    <mergeCell ref="A4:P4"/>
    <mergeCell ref="Q6:S6"/>
    <mergeCell ref="Q7:S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L8:L9"/>
    <mergeCell ref="M8:M9"/>
    <mergeCell ref="A8:A9"/>
    <mergeCell ref="B8:B9"/>
    <mergeCell ref="C8:C9"/>
    <mergeCell ref="D8:D9"/>
    <mergeCell ref="E8:E9"/>
    <mergeCell ref="F8:F9"/>
    <mergeCell ref="J8:J9"/>
    <mergeCell ref="G8:G9"/>
    <mergeCell ref="H8:H9"/>
    <mergeCell ref="I8:I9"/>
    <mergeCell ref="K8:K9"/>
    <mergeCell ref="N8:N9"/>
    <mergeCell ref="O8:O9"/>
    <mergeCell ref="P8:P9"/>
    <mergeCell ref="Q8:Q9"/>
    <mergeCell ref="S8:S9"/>
    <mergeCell ref="R8:R9"/>
  </mergeCells>
  <conditionalFormatting sqref="B10:C14 W10:W14">
    <cfRule type="expression" dxfId="0" priority="1">
      <formula>LEN(TRIM($W10))&gt;0</formula>
    </cfRule>
  </conditionalFormatting>
  <pageMargins left="0.7" right="0.7" top="0.75" bottom="0.75" header="0.3" footer="0.3"/>
  <pageSetup paperSize="8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423FC4-C80C-4617-8D6C-97EA358BBF1D}">
          <x14:formula1>
            <xm:f>'Επιλέξιμες δαπάνες'!$B$2:$B$22</xm:f>
          </x14:formula1>
          <xm:sqref>C10:C14</xm:sqref>
        </x14:dataValidation>
        <x14:dataValidation type="list" allowBlank="1" showInputMessage="1" showErrorMessage="1" xr:uid="{0793FF55-F5F9-4FA9-A7E0-4B8808109C86}">
          <x14:formula1>
            <xm:f>'Επιλέξιμες Δράσεις'!$A$2:$A$9</xm:f>
          </x14:formula1>
          <xm:sqref>B10:B14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B377-DC76-49C4-A5F8-F249EC0460FB}">
  <dimension ref="A1:A9"/>
  <sheetViews>
    <sheetView zoomScale="110" zoomScaleNormal="110" workbookViewId="0">
      <selection activeCell="A12" sqref="A12"/>
    </sheetView>
  </sheetViews>
  <sheetFormatPr defaultRowHeight="15" x14ac:dyDescent="0.25"/>
  <cols>
    <col min="1" max="1" width="97" customWidth="1"/>
  </cols>
  <sheetData>
    <row r="1" spans="1:1" x14ac:dyDescent="0.25">
      <c r="A1" s="20" t="s">
        <v>23</v>
      </c>
    </row>
    <row r="2" spans="1:1" ht="41.25" customHeight="1" x14ac:dyDescent="0.25">
      <c r="A2" s="21" t="s">
        <v>43</v>
      </c>
    </row>
    <row r="3" spans="1:1" ht="32.25" customHeight="1" x14ac:dyDescent="0.25">
      <c r="A3" s="21" t="s">
        <v>44</v>
      </c>
    </row>
    <row r="4" spans="1:1" ht="36" customHeight="1" x14ac:dyDescent="0.25">
      <c r="A4" s="21" t="s">
        <v>45</v>
      </c>
    </row>
    <row r="5" spans="1:1" ht="55.5" customHeight="1" x14ac:dyDescent="0.25">
      <c r="A5" s="21" t="s">
        <v>46</v>
      </c>
    </row>
    <row r="6" spans="1:1" ht="32.25" customHeight="1" x14ac:dyDescent="0.25">
      <c r="A6" s="21" t="s">
        <v>42</v>
      </c>
    </row>
    <row r="7" spans="1:1" ht="29.25" customHeight="1" x14ac:dyDescent="0.25">
      <c r="A7" s="21" t="s">
        <v>48</v>
      </c>
    </row>
    <row r="8" spans="1:1" ht="16.5" customHeight="1" x14ac:dyDescent="0.25">
      <c r="A8" s="21" t="s">
        <v>47</v>
      </c>
    </row>
    <row r="9" spans="1:1" ht="15.75" x14ac:dyDescent="0.25">
      <c r="A9" s="21" t="s">
        <v>50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2605-3B83-4CD6-83EE-C64115685704}">
  <sheetPr>
    <pageSetUpPr fitToPage="1"/>
  </sheetPr>
  <dimension ref="A1:B14"/>
  <sheetViews>
    <sheetView workbookViewId="0">
      <selection activeCell="B12" sqref="B12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18" customHeight="1" x14ac:dyDescent="0.25">
      <c r="A1" s="20"/>
      <c r="B1" s="20" t="str">
        <f>'Επιλέξιμες Δράσεις'!A1</f>
        <v>Τίτλος της επιλέξιμης δράσης</v>
      </c>
    </row>
    <row r="2" spans="1:2" ht="36.75" customHeight="1" x14ac:dyDescent="0.25">
      <c r="A2" s="22"/>
      <c r="B2" s="23" t="str">
        <f>'Επιλέξιμες Δράσεις'!A2</f>
        <v>1.1: Πραγματοποίηση επισκέψεων σε τοπικούς παραγωγούς/ εργαστήρια παρασκευής παραδοσιακών προϊόντων/ παραδοσιακών επαγγελμάτων.</v>
      </c>
    </row>
    <row r="3" spans="1:2" ht="32.25" customHeight="1" x14ac:dyDescent="0.25">
      <c r="A3" s="22"/>
      <c r="B3" s="23" t="str">
        <f>'Επιλέξιμες Δράσεις'!A3</f>
        <v>1.2: Πραγματοποίηση εργαστηρίων/ εκδηλώσεων για μεταφορά της τεχνογνωσίας/ εμπειρίας των κατοίκων της υπαίθρου σε θέματα ιστορίας/ πολιτισμού/ παράδοσης.</v>
      </c>
    </row>
    <row r="4" spans="1:2" ht="34.5" customHeight="1" x14ac:dyDescent="0.25">
      <c r="A4" s="22"/>
      <c r="B4" s="23" t="str">
        <f>'Επιλέξιμες Δράσεις'!A4</f>
        <v>1.3: Διοργάνωση προγραμμάτων ξενάγησης/ περιήγησης σε σημεία πολιτιστικού ή/ και περιβαλλοντικού ενδιαφέροντος (πχ περπάτημα σε μονοπάτια μελέτης της φύσης).</v>
      </c>
    </row>
    <row r="5" spans="1:2" ht="21.75" customHeight="1" x14ac:dyDescent="0.25">
      <c r="A5" s="20"/>
      <c r="B5" s="20" t="s">
        <v>24</v>
      </c>
    </row>
    <row r="6" spans="1:2" ht="33" customHeight="1" x14ac:dyDescent="0.25">
      <c r="A6" s="24">
        <v>1</v>
      </c>
      <c r="B6" s="21" t="s">
        <v>41</v>
      </c>
    </row>
    <row r="7" spans="1:2" ht="31.5" x14ac:dyDescent="0.25">
      <c r="A7" s="24">
        <v>2</v>
      </c>
      <c r="B7" s="21" t="s">
        <v>40</v>
      </c>
    </row>
    <row r="8" spans="1:2" ht="15.75" x14ac:dyDescent="0.25">
      <c r="A8" s="24">
        <v>3</v>
      </c>
      <c r="B8" s="25" t="s">
        <v>39</v>
      </c>
    </row>
    <row r="9" spans="1:2" ht="35.25" customHeight="1" x14ac:dyDescent="0.25">
      <c r="A9" s="24">
        <v>4</v>
      </c>
      <c r="B9" s="21" t="s">
        <v>49</v>
      </c>
    </row>
    <row r="10" spans="1:2" ht="15.75" x14ac:dyDescent="0.25">
      <c r="A10" s="24">
        <v>5</v>
      </c>
      <c r="B10" s="21" t="s">
        <v>35</v>
      </c>
    </row>
    <row r="11" spans="1:2" ht="47.25" x14ac:dyDescent="0.25">
      <c r="A11" s="24">
        <v>6</v>
      </c>
      <c r="B11" s="21" t="s">
        <v>36</v>
      </c>
    </row>
    <row r="12" spans="1:2" ht="15.75" x14ac:dyDescent="0.25">
      <c r="A12" s="24">
        <v>7</v>
      </c>
      <c r="B12" s="21" t="s">
        <v>37</v>
      </c>
    </row>
    <row r="13" spans="1:2" ht="47.25" x14ac:dyDescent="0.25">
      <c r="A13" s="24">
        <v>8</v>
      </c>
      <c r="B13" s="21" t="s">
        <v>38</v>
      </c>
    </row>
    <row r="14" spans="1:2" x14ac:dyDescent="0.25">
      <c r="A14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ABA1-0E14-4F65-B76A-D4B645AFE299}">
  <dimension ref="A1:B11"/>
  <sheetViews>
    <sheetView workbookViewId="0">
      <selection activeCell="P3" sqref="P3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30" customHeight="1" x14ac:dyDescent="0.25">
      <c r="A1" s="20"/>
      <c r="B1" s="20" t="str">
        <f>'Επιλέξιμες Δράσεις'!A1</f>
        <v>Τίτλος της επιλέξιμης δράσης</v>
      </c>
    </row>
    <row r="2" spans="1:2" ht="52.5" customHeight="1" x14ac:dyDescent="0.25">
      <c r="A2" s="22"/>
      <c r="B2" s="23" t="str">
        <f>'Επιλέξιμες Δράσεις'!A5</f>
        <v>1.4: Αναβάθμιση κτιρίων για φιλοξενία επισκέψιμων ή/και βιωματικών εργαστηρίων ή/και εκδηλώσεων γευσιγνωσίας ή/και εργαστηρίων κυπριακής χειροτεχνίας ή/και καλλιτεχνικής δημιουργίας.</v>
      </c>
    </row>
    <row r="3" spans="1:2" ht="21.75" customHeight="1" x14ac:dyDescent="0.25">
      <c r="A3" s="20"/>
      <c r="B3" s="20" t="s">
        <v>24</v>
      </c>
    </row>
    <row r="4" spans="1:2" ht="15.75" x14ac:dyDescent="0.25">
      <c r="A4" s="24">
        <v>1</v>
      </c>
      <c r="B4" s="21" t="s">
        <v>51</v>
      </c>
    </row>
    <row r="5" spans="1:2" ht="15.75" x14ac:dyDescent="0.25">
      <c r="A5" s="24">
        <v>2</v>
      </c>
      <c r="B5" s="21" t="s">
        <v>52</v>
      </c>
    </row>
    <row r="6" spans="1:2" ht="15.75" x14ac:dyDescent="0.25">
      <c r="A6" s="24">
        <v>3</v>
      </c>
      <c r="B6" s="25" t="s">
        <v>53</v>
      </c>
    </row>
    <row r="7" spans="1:2" ht="32.25" customHeight="1" x14ac:dyDescent="0.25">
      <c r="A7" s="24">
        <v>4</v>
      </c>
      <c r="B7" s="21" t="str">
        <f>'Δράσεις 6.1.1.3 (1.1 - 1.3)'!B9</f>
        <v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v>
      </c>
    </row>
    <row r="8" spans="1:2" ht="15.75" x14ac:dyDescent="0.25">
      <c r="A8" s="24">
        <v>5</v>
      </c>
      <c r="B8" s="21" t="str">
        <f>'Δράσεις 6.1.1.3 (1.1 - 1.3)'!B10</f>
        <v>Πραγματοποίηση θεατρικών παραστάσεων.</v>
      </c>
    </row>
    <row r="9" spans="1:2" ht="47.25" x14ac:dyDescent="0.25">
      <c r="A9" s="24">
        <v>6</v>
      </c>
      <c r="B9" s="21" t="str">
        <f>'Δράσεις 6.1.1.3 (1.1 - 1.3)'!B11</f>
        <v>Παροχή υπηρεσιών για ψηφιακή αναβάθμιση π.χ δημιουργία ιστοσελίδας ή/ και application, δημιουργία συστήματος κρατήσεων, δημιουργία εκπαιδευτικών προωθητικών βίντεο QR Codes.</v>
      </c>
    </row>
    <row r="10" spans="1:2" ht="15.75" x14ac:dyDescent="0.25">
      <c r="A10" s="24">
        <v>7</v>
      </c>
      <c r="B10" s="21" t="str">
        <f>'Δράσεις 6.1.1.3 (1.1 - 1.3)'!B12</f>
        <v>Αγορά οθονών αφής για εικονική περιήγηση και πληροφόρηση.</v>
      </c>
    </row>
    <row r="11" spans="1:2" ht="47.25" x14ac:dyDescent="0.25">
      <c r="A11" s="24">
        <v>8</v>
      </c>
      <c r="B11" s="21" t="str">
        <f>'Δράσεις 6.1.1.3 (1.1 - 1.3)'!B13</f>
        <v>Αμοιβές Συμβούλων και εμπειρογνωμόνων (ανώτατο ποσό χορηγίας 5% επί της συνολικής επιλέξιμης δαπάνης της Δράσης). Περιλαμβάνει αρχιτεκτονικές/ στατικές μελέτες, μελέτες εσωτερικού χώρου (interior design κτλ.).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57AD-CA23-4F90-B5D0-749E6E88A5E8}">
  <sheetPr>
    <pageSetUpPr fitToPage="1"/>
  </sheetPr>
  <dimension ref="A1:B9"/>
  <sheetViews>
    <sheetView workbookViewId="0">
      <selection activeCell="B5" sqref="B5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30" customHeight="1" x14ac:dyDescent="0.25">
      <c r="A1" s="20"/>
      <c r="B1" s="20" t="str">
        <f>'Επιλέξιμες Δράσεις'!A1</f>
        <v>Τίτλος της επιλέξιμης δράσης</v>
      </c>
    </row>
    <row r="2" spans="1:2" ht="33.75" customHeight="1" x14ac:dyDescent="0.25">
      <c r="A2" s="22"/>
      <c r="B2" s="23" t="str">
        <f>'Επιλέξιμες Δράσεις'!A6</f>
        <v>1.5: Μικρές επενδύσεις που συμβάλουν στην ανάδειξη της τοπικής ιστορίας, του πολιτισμού και της παράδοσης.</v>
      </c>
    </row>
    <row r="3" spans="1:2" ht="21.75" customHeight="1" x14ac:dyDescent="0.25">
      <c r="A3" s="20"/>
      <c r="B3" s="20" t="s">
        <v>24</v>
      </c>
    </row>
    <row r="4" spans="1:2" ht="49.5" customHeight="1" x14ac:dyDescent="0.25">
      <c r="A4" s="24">
        <v>1</v>
      </c>
      <c r="B4" s="21" t="s">
        <v>34</v>
      </c>
    </row>
    <row r="5" spans="1:2" ht="28.5" customHeight="1" x14ac:dyDescent="0.25">
      <c r="A5" s="24">
        <v>2</v>
      </c>
      <c r="B5" s="21" t="str">
        <f>'Δράσεις 6.1.1.3 (1.1 - 1.3)'!B9</f>
        <v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v>
      </c>
    </row>
    <row r="6" spans="1:2" ht="15.75" x14ac:dyDescent="0.25">
      <c r="A6" s="24">
        <v>3</v>
      </c>
      <c r="B6" s="21" t="str">
        <f>'Δράσεις 6.1.1.3 (1.1 - 1.3)'!B10</f>
        <v>Πραγματοποίηση θεατρικών παραστάσεων.</v>
      </c>
    </row>
    <row r="7" spans="1:2" ht="47.25" x14ac:dyDescent="0.25">
      <c r="A7" s="24">
        <v>4</v>
      </c>
      <c r="B7" s="21" t="str">
        <f>'Δράσεις 6.1.1.3 (1.1 - 1.3)'!B11</f>
        <v>Παροχή υπηρεσιών για ψηφιακή αναβάθμιση π.χ δημιουργία ιστοσελίδας ή/ και application, δημιουργία συστήματος κρατήσεων, δημιουργία εκπαιδευτικών προωθητικών βίντεο QR Codes.</v>
      </c>
    </row>
    <row r="8" spans="1:2" ht="15.75" x14ac:dyDescent="0.25">
      <c r="A8" s="24">
        <v>5</v>
      </c>
      <c r="B8" s="21" t="str">
        <f>'Δράσεις 6.1.1.3 (1.1 - 1.3)'!B12</f>
        <v>Αγορά οθονών αφής για εικονική περιήγηση και πληροφόρηση.</v>
      </c>
    </row>
    <row r="9" spans="1:2" ht="47.25" x14ac:dyDescent="0.25">
      <c r="A9" s="24">
        <v>6</v>
      </c>
      <c r="B9" s="21" t="str">
        <f>'Δράσεις 6.1.1.3 (1.1 - 1.3)'!B13</f>
        <v>Αμοιβές Συμβούλων και εμπειρογνωμόνων (ανώτατο ποσό χορηγίας 5% επί της συνολικής επιλέξιμης δαπάνης της Δράσης). Περιλαμβάνει αρχιτεκτονικές/ στατικές μελέτες, μελέτες εσωτερικού χώρου (interior design κτλ.).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3F76-AE68-46BF-89B0-7A8937E354ED}">
  <sheetPr>
    <pageSetUpPr fitToPage="1"/>
  </sheetPr>
  <dimension ref="A1:B8"/>
  <sheetViews>
    <sheetView workbookViewId="0">
      <selection activeCell="I27" sqref="I27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30" customHeight="1" x14ac:dyDescent="0.25">
      <c r="A1" s="20"/>
      <c r="B1" s="20" t="str">
        <f>'Επιλέξιμες Δράσεις'!A1</f>
        <v>Τίτλος της επιλέξιμης δράσης</v>
      </c>
    </row>
    <row r="2" spans="1:2" ht="33.75" customHeight="1" x14ac:dyDescent="0.25">
      <c r="A2" s="22"/>
      <c r="B2" s="23" t="str">
        <f>'Επιλέξιμες Δράσεις'!A7</f>
        <v>1.6: Δημιουργία/ αναβάθμιση προωθητικού υλικού για την καταγραφή της τοπικής ιστορίας / πολιτισμού/ παράδοσης π.χ ψηφιακών/ έντυπων εκδόσεων, παραγωγή εκπαιδευτικών βίντεο.</v>
      </c>
    </row>
    <row r="3" spans="1:2" ht="21.75" customHeight="1" x14ac:dyDescent="0.25">
      <c r="A3" s="20"/>
      <c r="B3" s="20" t="s">
        <v>24</v>
      </c>
    </row>
    <row r="4" spans="1:2" ht="47.25" x14ac:dyDescent="0.25">
      <c r="A4" s="24">
        <v>1</v>
      </c>
      <c r="B4" s="21" t="str">
        <f>'Δράσεις 6.1.1.3 (1.1 - 1.3)'!B9</f>
        <v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v>
      </c>
    </row>
    <row r="5" spans="1:2" ht="15.75" x14ac:dyDescent="0.25">
      <c r="A5" s="24"/>
      <c r="B5" s="21"/>
    </row>
    <row r="6" spans="1:2" ht="15.75" x14ac:dyDescent="0.25">
      <c r="A6" s="24"/>
      <c r="B6" s="21"/>
    </row>
    <row r="7" spans="1:2" ht="15.75" x14ac:dyDescent="0.25">
      <c r="A7" s="24"/>
      <c r="B7" s="21"/>
    </row>
    <row r="8" spans="1:2" ht="15.75" x14ac:dyDescent="0.25">
      <c r="A8" s="24"/>
      <c r="B8" s="21"/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568B-27BF-427B-A773-3518B32D3B2D}">
  <sheetPr>
    <pageSetUpPr fitToPage="1"/>
  </sheetPr>
  <dimension ref="A1:B8"/>
  <sheetViews>
    <sheetView workbookViewId="0">
      <selection activeCell="B5" sqref="B5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30" customHeight="1" x14ac:dyDescent="0.25">
      <c r="A1" s="20"/>
      <c r="B1" s="20" t="str">
        <f>'Επιλέξιμες Δράσεις'!A1</f>
        <v>Τίτλος της επιλέξιμης δράσης</v>
      </c>
    </row>
    <row r="2" spans="1:2" ht="33.75" customHeight="1" x14ac:dyDescent="0.25">
      <c r="A2" s="22"/>
      <c r="B2" s="23" t="str">
        <f>'Επιλέξιμες Δράσεις'!A8</f>
        <v>1.7: Πραγματοποίηση θεατρικών παραστάσεων σε θέματα ιστορίας/ πολιτισμού/ παράδοσης.</v>
      </c>
    </row>
    <row r="3" spans="1:2" ht="21.75" customHeight="1" x14ac:dyDescent="0.25">
      <c r="A3" s="20"/>
      <c r="B3" s="20" t="s">
        <v>24</v>
      </c>
    </row>
    <row r="4" spans="1:2" ht="30" x14ac:dyDescent="0.25">
      <c r="A4" s="24">
        <v>1</v>
      </c>
      <c r="B4" s="32" t="str">
        <f>'Δράσεις 6.1.1.3 (1.1 - 1.3)'!B9</f>
        <v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v>
      </c>
    </row>
    <row r="5" spans="1:2" x14ac:dyDescent="0.25">
      <c r="A5" s="24">
        <v>2</v>
      </c>
      <c r="B5" s="32" t="s">
        <v>35</v>
      </c>
    </row>
    <row r="6" spans="1:2" ht="30" x14ac:dyDescent="0.25">
      <c r="A6" s="24">
        <v>3</v>
      </c>
      <c r="B6" s="32" t="s">
        <v>36</v>
      </c>
    </row>
    <row r="7" spans="1:2" ht="15.75" x14ac:dyDescent="0.25">
      <c r="A7" s="24"/>
      <c r="B7" s="21"/>
    </row>
    <row r="8" spans="1:2" ht="15.75" x14ac:dyDescent="0.25">
      <c r="A8" s="24"/>
      <c r="B8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3404-8B38-4CCF-9475-2FEC7054DA0C}">
  <sheetPr>
    <pageSetUpPr fitToPage="1"/>
  </sheetPr>
  <dimension ref="A1:B13"/>
  <sheetViews>
    <sheetView zoomScale="120" zoomScaleNormal="120" workbookViewId="0">
      <selection activeCell="B1" sqref="B1"/>
    </sheetView>
  </sheetViews>
  <sheetFormatPr defaultRowHeight="15" x14ac:dyDescent="0.25"/>
  <cols>
    <col min="1" max="1" width="5" customWidth="1"/>
    <col min="2" max="2" width="88.5703125" customWidth="1"/>
  </cols>
  <sheetData>
    <row r="1" spans="1:2" ht="30" customHeight="1" x14ac:dyDescent="0.25">
      <c r="A1" s="20"/>
      <c r="B1" s="20" t="str">
        <f>'Επιλέξιμες Δράσεις'!A1</f>
        <v>Τίτλος της επιλέξιμης δράσης</v>
      </c>
    </row>
    <row r="2" spans="1:2" ht="20.25" customHeight="1" x14ac:dyDescent="0.25">
      <c r="A2" s="22"/>
      <c r="B2" s="23" t="str">
        <f>'Επιλέξιμες Δράσεις'!A9</f>
        <v>2.1:  Διοργάνωση Πολιτιστικών Εκδηλώσεων.</v>
      </c>
    </row>
    <row r="3" spans="1:2" ht="21.75" customHeight="1" x14ac:dyDescent="0.25">
      <c r="A3" s="20"/>
      <c r="B3" s="20" t="s">
        <v>24</v>
      </c>
    </row>
    <row r="4" spans="1:2" x14ac:dyDescent="0.25">
      <c r="A4" s="24">
        <v>1</v>
      </c>
      <c r="B4" s="26" t="s">
        <v>26</v>
      </c>
    </row>
    <row r="5" spans="1:2" ht="30" x14ac:dyDescent="0.25">
      <c r="A5" s="24">
        <v>2</v>
      </c>
      <c r="B5" s="26" t="s">
        <v>27</v>
      </c>
    </row>
    <row r="6" spans="1:2" ht="30" x14ac:dyDescent="0.25">
      <c r="A6" s="24">
        <v>3</v>
      </c>
      <c r="B6" s="26" t="s">
        <v>28</v>
      </c>
    </row>
    <row r="7" spans="1:2" ht="30" x14ac:dyDescent="0.25">
      <c r="A7" s="24">
        <v>4</v>
      </c>
      <c r="B7" s="26" t="s">
        <v>25</v>
      </c>
    </row>
    <row r="8" spans="1:2" ht="30" x14ac:dyDescent="0.25">
      <c r="A8" s="24">
        <v>5</v>
      </c>
      <c r="B8" s="26" t="s">
        <v>29</v>
      </c>
    </row>
    <row r="9" spans="1:2" x14ac:dyDescent="0.25">
      <c r="A9" s="24">
        <v>6</v>
      </c>
      <c r="B9" s="26" t="str">
        <f>'Δράσεις 6.1.1.3 (1.1 - 1.3)'!B8</f>
        <v>Επισιτιστικά έξοδα.</v>
      </c>
    </row>
    <row r="10" spans="1:2" ht="45" x14ac:dyDescent="0.25">
      <c r="A10" s="24">
        <v>7</v>
      </c>
      <c r="B10" s="26" t="s">
        <v>30</v>
      </c>
    </row>
    <row r="11" spans="1:2" ht="30" x14ac:dyDescent="0.25">
      <c r="A11" s="24">
        <v>8</v>
      </c>
      <c r="B11" s="26" t="s">
        <v>31</v>
      </c>
    </row>
    <row r="12" spans="1:2" x14ac:dyDescent="0.25">
      <c r="A12" s="24">
        <v>9</v>
      </c>
      <c r="B12" s="26" t="s">
        <v>32</v>
      </c>
    </row>
    <row r="13" spans="1:2" x14ac:dyDescent="0.25">
      <c r="A13" s="24">
        <v>10</v>
      </c>
      <c r="B13" s="26" t="s">
        <v>33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5162-518E-4053-BF87-AD0FD22316A4}">
  <sheetPr>
    <pageSetUpPr fitToPage="1"/>
  </sheetPr>
  <dimension ref="A1:B24"/>
  <sheetViews>
    <sheetView workbookViewId="0">
      <selection activeCell="B3" sqref="B3"/>
    </sheetView>
  </sheetViews>
  <sheetFormatPr defaultRowHeight="15" x14ac:dyDescent="0.25"/>
  <cols>
    <col min="1" max="1" width="4.5703125" style="24" customWidth="1"/>
    <col min="2" max="2" width="99.42578125" customWidth="1"/>
  </cols>
  <sheetData>
    <row r="1" spans="1:2" x14ac:dyDescent="0.25">
      <c r="A1" s="28" t="s">
        <v>3</v>
      </c>
      <c r="B1" s="20" t="s">
        <v>24</v>
      </c>
    </row>
    <row r="2" spans="1:2" ht="45" x14ac:dyDescent="0.25">
      <c r="A2" s="24">
        <v>1</v>
      </c>
      <c r="B2" s="27" t="str">
        <f>'Δράση 6.1.1.3 (1.5)  '!B4</f>
        <v>Αγορά εξοπλισμού για μικρές επενδύσεις που συμβάλουν στην ανάδειξη της τοπικής ιστορίας, του πολιτισμού και της παράδοσης π.χ δαπάνες για αγορά παραδοσιακών στολών, αγορά ηχητικών μικροφωνικών συστημάτων.</v>
      </c>
    </row>
    <row r="3" spans="1:2" x14ac:dyDescent="0.25">
      <c r="A3" s="24">
        <v>2</v>
      </c>
      <c r="B3" s="27" t="str">
        <f>'Δράση 6.1.1.3 (1.4)'!B5</f>
        <v>Αγορά εξοπλισμού για φιλοξενία εργαστηρίων.</v>
      </c>
    </row>
    <row r="4" spans="1:2" x14ac:dyDescent="0.25">
      <c r="A4" s="24">
        <v>3</v>
      </c>
      <c r="B4" s="27" t="str">
        <f>'Δράσεις 6.1.1.3 (1.1 - 1.3)'!B12</f>
        <v>Αγορά οθονών αφής για εικονική περιήγηση και πληροφόρηση.</v>
      </c>
    </row>
    <row r="5" spans="1:2" ht="31.5" customHeight="1" x14ac:dyDescent="0.25">
      <c r="A5" s="24">
        <v>4</v>
      </c>
      <c r="B5" s="27" t="str">
        <f>'Δράσεις 6.1.1.3 (1.1 - 1.3)'!B13</f>
        <v>Αμοιβές Συμβούλων και εμπειρογνωμόνων (ανώτατο ποσό χορηγίας 5% επί της συνολικής επιλέξιμης δαπάνης της Δράσης). Περιλαμβάνει αρχιτεκτονικές/ στατικές μελέτες, μελέτες εσωτερικού χώρου (interior design κτλ.).</v>
      </c>
    </row>
    <row r="6" spans="1:2" ht="30" x14ac:dyDescent="0.25">
      <c r="A6" s="24">
        <v>5</v>
      </c>
      <c r="B6" s="27" t="str">
        <f>'Δράση 6.1.1.6 (2.1)'!B8</f>
        <v>Δαπάνες για υπηρεσίες μουσικού παραγωγού - διοργάνωσης εργαστηρίων στη διοργάνωση πολιτιστικών εκδηλώσεων.</v>
      </c>
    </row>
    <row r="7" spans="1:2" ht="30" x14ac:dyDescent="0.25">
      <c r="A7" s="24">
        <v>6</v>
      </c>
      <c r="B7" s="27" t="str">
        <f>'Δράσεις 6.1.1.3 (1.1 - 1.3)'!B9</f>
        <v>Δημιουργία/ αναβάθμιση προωθητικού υλικού για την καταγραφή της τοπικής ιστορίας / πολιτισμού παράδοσης π.χ ψηφιακών/ έντυπων εκδόσεων, παραγωγή εκπαιδευτικών βίντεο.</v>
      </c>
    </row>
    <row r="8" spans="1:2" x14ac:dyDescent="0.25">
      <c r="A8" s="24">
        <v>7</v>
      </c>
      <c r="B8" s="27" t="str">
        <f>'Δράση 6.1.1.6 (2.1)'!B5</f>
        <v>Ενοίκιο εξοπλισμού (καρέκλες, τραπέζια, περίπτερα, τέντες), για τη διοργάνωση πολιτιστικών εκδηλώσεων.</v>
      </c>
    </row>
    <row r="9" spans="1:2" x14ac:dyDescent="0.25">
      <c r="A9" s="24">
        <v>8</v>
      </c>
      <c r="B9" s="27" t="str">
        <f>'Δράση 6.1.1.6 (2.1)'!B4</f>
        <v>Ενοίκιο χώρου διεξαγωγής της εκδήλωσης για τη διοργάνωση πολιτιστικών εκδηλώσεων.</v>
      </c>
    </row>
    <row r="10" spans="1:2" x14ac:dyDescent="0.25">
      <c r="A10" s="24">
        <v>9</v>
      </c>
      <c r="B10" s="27" t="str">
        <f>'Δράσεις 6.1.1.3 (1.1 - 1.3)'!B7</f>
        <v xml:space="preserve">Έξοδα ξενάγησης/ δημιουργίας εργαστηρίου για επισκέψεις, εργαστήρια, προγράμματα ξενάξησης. </v>
      </c>
    </row>
    <row r="11" spans="1:2" x14ac:dyDescent="0.25">
      <c r="A11" s="24">
        <v>10</v>
      </c>
      <c r="B11" s="27" t="str">
        <f>'Δράση 6.1.1.6 (2.1)'!B9</f>
        <v>Επισιτιστικά έξοδα.</v>
      </c>
    </row>
    <row r="12" spans="1:2" x14ac:dyDescent="0.25">
      <c r="A12" s="24">
        <v>11</v>
      </c>
      <c r="B12" s="27" t="str">
        <f>'Δράση 6.1.1.3 (1.4)'!B6</f>
        <v>Έργα διαμόρφωσης περιβάλλοντα χώρου.</v>
      </c>
    </row>
    <row r="13" spans="1:2" ht="30" x14ac:dyDescent="0.25">
      <c r="A13" s="24">
        <v>12</v>
      </c>
      <c r="B13" s="27" t="str">
        <f>'Δράση 6.1.1.6 (2.1)'!B7</f>
        <v>Καθαριότητα, ασφάλεια και υγιεινή για τη διοργάνωση πολιτιστικών εκδηλώσεων (π.χ. ενοικίαση κινητών χώρων υγιεινής, ασθενοφόρου).</v>
      </c>
    </row>
    <row r="14" spans="1:2" x14ac:dyDescent="0.25">
      <c r="A14" s="24">
        <v>13</v>
      </c>
      <c r="B14" s="27" t="str">
        <f>'Δράσεις 6.1.1.3 (1.1 - 1.3)'!B6</f>
        <v>Κόμιστρα του μεταφορικού οχήματος, για επισκέψεις σε εργαστήρια, προγράμματα ξενάγησης.</v>
      </c>
    </row>
    <row r="15" spans="1:2" x14ac:dyDescent="0.25">
      <c r="A15" s="24">
        <v>14</v>
      </c>
      <c r="B15" s="27" t="str">
        <f>'Δράση 6.1.1.3 (1.4)'!B4</f>
        <v>Οικοδομικά έργα.</v>
      </c>
    </row>
    <row r="16" spans="1:2" x14ac:dyDescent="0.25">
      <c r="A16" s="24">
        <v>15</v>
      </c>
      <c r="B16" s="27" t="str">
        <f>'Δράση 6.1.1.6 (2.1)'!B12</f>
        <v>Παραγωγή προωθητικού υλικού για τη διοργάνωση πολιτιστικών εκδηλώσεων.</v>
      </c>
    </row>
    <row r="17" spans="1:2" ht="30" x14ac:dyDescent="0.25">
      <c r="A17" s="24">
        <v>16</v>
      </c>
      <c r="B17" s="27" t="str">
        <f>'Δράση 6.1.1.6 (2.1)'!B11</f>
        <v>Παροχή υπηρεσιών για τη δημιουργία και καταχώρηση διαφημίσεων για για τη διοργάνωση πολιτιστικών εκδηλώσεων, σε ηλεκτρονικά ΜΜΕ καθώς και στα social media.</v>
      </c>
    </row>
    <row r="18" spans="1:2" ht="30" x14ac:dyDescent="0.25">
      <c r="A18" s="24">
        <v>17</v>
      </c>
      <c r="B18" s="27" t="str">
        <f>'Δράσεις 6.1.1.3 (1.1 - 1.3)'!B11</f>
        <v>Παροχή υπηρεσιών για ψηφιακή αναβάθμιση π.χ δημιουργία ιστοσελίδας ή/ και application, δημιουργία συστήματος κρατήσεων, δημιουργία εκπαιδευτικών προωθητικών βίντεο QR Codes.</v>
      </c>
    </row>
    <row r="19" spans="1:2" ht="30" x14ac:dyDescent="0.25">
      <c r="A19" s="24">
        <v>18</v>
      </c>
      <c r="B19" s="27" t="str">
        <f>'Δράση 6.1.1.6 (2.1)'!B10</f>
        <v>Παροχή υπηρεσιών σχεδιασμού προωθητικού υλικού δημοσιοποίησης και προβολής των εκδηλώσεων (περιλαμβάνει και έξοδα μεταφράσεων), για τη διοργάνωση πολιτιστικών εκδηλώσεων.</v>
      </c>
    </row>
    <row r="20" spans="1:2" x14ac:dyDescent="0.25">
      <c r="A20" s="24">
        <v>19</v>
      </c>
      <c r="B20" s="27" t="str">
        <f>'Δράσεις 6.1.1.3 (1.1 - 1.3)'!B10</f>
        <v>Πραγματοποίηση θεατρικών παραστάσεων.</v>
      </c>
    </row>
    <row r="21" spans="1:2" x14ac:dyDescent="0.25">
      <c r="A21" s="24">
        <v>20</v>
      </c>
      <c r="B21" s="27" t="str">
        <f>'Δράση 6.1.1.6 (2.1)'!B13</f>
        <v>Προβολή και δημοσιότητας για τη διοργάνωση πολιτιστικών εκδηλώσεων (άλλες δαπάνες).</v>
      </c>
    </row>
    <row r="22" spans="1:2" ht="30" x14ac:dyDescent="0.25">
      <c r="A22" s="24">
        <v>21</v>
      </c>
      <c r="B22" s="27" t="str">
        <f>'Δράση 6.1.1.6 (2.1)'!B6</f>
        <v>Τεχνική υποστήριξη (ενοικίαση μικροφωνικών, ηλεκτρολογικά, φωτισμός κ.α.), για τη διοργάνωση πολιτιστικών εκδηλώσεων.</v>
      </c>
    </row>
    <row r="23" spans="1:2" x14ac:dyDescent="0.25">
      <c r="B23" s="27"/>
    </row>
    <row r="24" spans="1:2" x14ac:dyDescent="0.25">
      <c r="B24" s="27"/>
    </row>
  </sheetData>
  <sortState xmlns:xlrd2="http://schemas.microsoft.com/office/spreadsheetml/2017/richdata2" ref="B2:B22">
    <sortCondition ref="B2:B22"/>
  </sortState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Ανάλυση αιτούμενων ποσών</vt:lpstr>
      <vt:lpstr>Επιλέξιμες Δράσεις</vt:lpstr>
      <vt:lpstr>Δράσεις 6.1.1.3 (1.1 - 1.3)</vt:lpstr>
      <vt:lpstr>Δράση 6.1.1.3 (1.4)</vt:lpstr>
      <vt:lpstr>Δράση 6.1.1.3 (1.5)  </vt:lpstr>
      <vt:lpstr>Δράση 6.1.1.3 (1.6) </vt:lpstr>
      <vt:lpstr>Δράση 6.1.1.3 (1.7)</vt:lpstr>
      <vt:lpstr>Δράση 6.1.1.6 (2.1)</vt:lpstr>
      <vt:lpstr>Επιλέξιμες δαπάνες</vt:lpstr>
      <vt:lpstr>'Δράση 6.1.1.3 (1.4)'!_Hlk184971935</vt:lpstr>
      <vt:lpstr>'Δράση 6.1.1.3 (1.5)  '!_Hlk184971935</vt:lpstr>
      <vt:lpstr>'Δράση 6.1.1.3 (1.6) '!_Hlk184971935</vt:lpstr>
      <vt:lpstr>'Δράση 6.1.1.3 (1.7)'!_Hlk184971935</vt:lpstr>
      <vt:lpstr>'Δράση 6.1.1.6 (2.1)'!_Hlk184971935</vt:lpstr>
      <vt:lpstr>'Δράσεις 6.1.1.3 (1.1 - 1.3)'!Print_Area</vt:lpstr>
      <vt:lpstr>'Δράση 6.1.1.3 (1.4)'!Print_Area</vt:lpstr>
      <vt:lpstr>'Δράση 6.1.1.3 (1.5)  '!Print_Area</vt:lpstr>
      <vt:lpstr>'Δράση 6.1.1.3 (1.6) '!Print_Area</vt:lpstr>
      <vt:lpstr>'Δράση 6.1.1.3 (1.7)'!Print_Area</vt:lpstr>
      <vt:lpstr>'Δράση 6.1.1.6 (2.1)'!Print_Area</vt:lpstr>
      <vt:lpstr>'Επιλέξιμες δαπάνες'!Print_Area</vt:lpstr>
      <vt:lpstr>'Επιλέξιμες Δράσεις'!Print_Area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Mytilineou  Eleni</dc:creator>
  <cp:lastModifiedBy>License 1</cp:lastModifiedBy>
  <cp:lastPrinted>2025-09-19T08:13:37Z</cp:lastPrinted>
  <dcterms:created xsi:type="dcterms:W3CDTF">2025-09-18T07:34:51Z</dcterms:created>
  <dcterms:modified xsi:type="dcterms:W3CDTF">2026-05-14T07:26:26Z</dcterms:modified>
</cp:coreProperties>
</file>